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Area" localSheetId="0">Лист1!$A$1:$I$51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4" i="1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H34" s="1"/>
</calcChain>
</file>

<file path=xl/sharedStrings.xml><?xml version="1.0" encoding="utf-8"?>
<sst xmlns="http://schemas.openxmlformats.org/spreadsheetml/2006/main" count="49" uniqueCount="44">
  <si>
    <t>5 день</t>
  </si>
  <si>
    <t xml:space="preserve">Утверждаю: </t>
  </si>
  <si>
    <t>Директор МКОУ "Чаравалинская СОШ"</t>
  </si>
  <si>
    <t>_________ Магомедова А.В.</t>
  </si>
  <si>
    <t>Меню</t>
  </si>
  <si>
    <t>для организации горячего питания МКОУ "Чаравалинская СОШ"</t>
  </si>
  <si>
    <t>15 октябрь 2021г</t>
  </si>
  <si>
    <t>№</t>
  </si>
  <si>
    <t>Наименование блюд</t>
  </si>
  <si>
    <t xml:space="preserve">выход </t>
  </si>
  <si>
    <t>цена</t>
  </si>
  <si>
    <t>Наименование  продуктов</t>
  </si>
  <si>
    <t>цена за 1кг/л</t>
  </si>
  <si>
    <t>Норма расхода на одного ученика продуктов</t>
  </si>
  <si>
    <t xml:space="preserve">Сумма </t>
  </si>
  <si>
    <t>122 уч</t>
  </si>
  <si>
    <t xml:space="preserve"> </t>
  </si>
  <si>
    <t>Борщ</t>
  </si>
  <si>
    <t>капуста</t>
  </si>
  <si>
    <t>Плов из филе</t>
  </si>
  <si>
    <t>свекла</t>
  </si>
  <si>
    <t>чай с сахаром</t>
  </si>
  <si>
    <t>Морковь</t>
  </si>
  <si>
    <t>салат из капусты</t>
  </si>
  <si>
    <t>лук</t>
  </si>
  <si>
    <t>хлеб</t>
  </si>
  <si>
    <t>Картофель</t>
  </si>
  <si>
    <t>конфеты</t>
  </si>
  <si>
    <t>Масло раст</t>
  </si>
  <si>
    <t>Мясо</t>
  </si>
  <si>
    <t>соль</t>
  </si>
  <si>
    <t>Рис</t>
  </si>
  <si>
    <t>Лук</t>
  </si>
  <si>
    <t>Раст.масл</t>
  </si>
  <si>
    <t>Филе кур</t>
  </si>
  <si>
    <t>Соль</t>
  </si>
  <si>
    <t>чай</t>
  </si>
  <si>
    <t>сахар</t>
  </si>
  <si>
    <t>зел.горох</t>
  </si>
  <si>
    <t>огурцы солен</t>
  </si>
  <si>
    <t>Итого:</t>
  </si>
  <si>
    <t xml:space="preserve">            завхоз                             Гафуров Х.А.</t>
  </si>
  <si>
    <t xml:space="preserve">            повар                            Саидова П.В.</t>
  </si>
  <si>
    <t>перец</t>
  </si>
</sst>
</file>

<file path=xl/styles.xml><?xml version="1.0" encoding="utf-8"?>
<styleSheet xmlns="http://schemas.openxmlformats.org/spreadsheetml/2006/main">
  <numFmts count="5">
    <numFmt numFmtId="164" formatCode="_-* #,##0.000\ _₽_-;\-* #,##0.000\ _₽_-;_-* \-???\ _₽_-;_-@_-"/>
    <numFmt numFmtId="165" formatCode="_-* #,##0.00&quot; ₽&quot;_-;\-* #,##0.00&quot; ₽&quot;_-;_-* \-??&quot; ₽&quot;_-;_-@_-"/>
    <numFmt numFmtId="166" formatCode="#,##0&quot; ₽&quot;"/>
    <numFmt numFmtId="167" formatCode="#,##0.000_ ;\-#,##0.000\ "/>
    <numFmt numFmtId="168" formatCode="0.000"/>
  </numFmts>
  <fonts count="13">
    <font>
      <sz val="11"/>
      <color rgb="FF000000"/>
      <name val="Calibri"/>
      <family val="2"/>
      <charset val="204"/>
    </font>
    <font>
      <b/>
      <sz val="2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0" xfId="0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2" xfId="0" applyFont="1" applyBorder="1"/>
    <xf numFmtId="164" fontId="9" fillId="0" borderId="2" xfId="0" applyNumberFormat="1" applyFont="1" applyBorder="1"/>
    <xf numFmtId="165" fontId="10" fillId="0" borderId="2" xfId="0" applyNumberFormat="1" applyFont="1" applyBorder="1"/>
    <xf numFmtId="49" fontId="9" fillId="0" borderId="4" xfId="0" applyNumberFormat="1" applyFont="1" applyBorder="1" applyAlignment="1">
      <alignment vertical="top" wrapText="1"/>
    </xf>
    <xf numFmtId="166" fontId="9" fillId="0" borderId="4" xfId="0" applyNumberFormat="1" applyFont="1" applyBorder="1" applyAlignment="1">
      <alignment vertical="top" wrapText="1"/>
    </xf>
    <xf numFmtId="164" fontId="9" fillId="0" borderId="4" xfId="0" applyNumberFormat="1" applyFont="1" applyBorder="1" applyAlignment="1">
      <alignment vertical="top" wrapText="1"/>
    </xf>
    <xf numFmtId="165" fontId="8" fillId="0" borderId="2" xfId="0" applyNumberFormat="1" applyFont="1" applyBorder="1"/>
    <xf numFmtId="167" fontId="8" fillId="0" borderId="0" xfId="0" applyNumberFormat="1" applyFont="1" applyBorder="1"/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vertical="top" wrapText="1"/>
    </xf>
    <xf numFmtId="168" fontId="9" fillId="0" borderId="4" xfId="0" applyNumberFormat="1" applyFont="1" applyBorder="1" applyAlignment="1">
      <alignment vertical="top" wrapText="1"/>
    </xf>
    <xf numFmtId="0" fontId="11" fillId="0" borderId="2" xfId="0" applyFont="1" applyBorder="1"/>
    <xf numFmtId="165" fontId="9" fillId="0" borderId="2" xfId="0" applyNumberFormat="1" applyFont="1" applyBorder="1"/>
    <xf numFmtId="165" fontId="8" fillId="0" borderId="0" xfId="0" applyNumberFormat="1" applyFont="1" applyBorder="1"/>
    <xf numFmtId="0" fontId="9" fillId="0" borderId="0" xfId="0" applyFont="1"/>
    <xf numFmtId="0" fontId="5" fillId="0" borderId="0" xfId="0" applyFont="1"/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view="pageBreakPreview" topLeftCell="A4" zoomScale="77" zoomScaleNormal="66" zoomScalePageLayoutView="77" workbookViewId="0">
      <selection activeCell="C21" sqref="C21"/>
    </sheetView>
  </sheetViews>
  <sheetFormatPr defaultRowHeight="15"/>
  <cols>
    <col min="1" max="1" width="6.42578125" customWidth="1"/>
    <col min="2" max="2" width="27.28515625" customWidth="1"/>
    <col min="3" max="4" width="14.140625" customWidth="1"/>
    <col min="5" max="5" width="21.7109375" customWidth="1"/>
    <col min="6" max="6" width="12.28515625" customWidth="1"/>
    <col min="7" max="7" width="14.42578125" customWidth="1"/>
    <col min="8" max="8" width="16" customWidth="1"/>
    <col min="9" max="9" width="14.28515625" customWidth="1"/>
    <col min="10" max="1025" width="8.7109375" customWidth="1"/>
  </cols>
  <sheetData>
    <row r="1" spans="1:11" ht="27" customHeight="1">
      <c r="B1" s="1" t="s">
        <v>0</v>
      </c>
      <c r="F1" s="34" t="s">
        <v>1</v>
      </c>
      <c r="G1" s="34"/>
      <c r="H1" s="34"/>
      <c r="I1" s="2"/>
    </row>
    <row r="2" spans="1:11" ht="24" customHeight="1">
      <c r="D2" s="3"/>
      <c r="E2" s="35" t="s">
        <v>2</v>
      </c>
      <c r="F2" s="35"/>
      <c r="G2" s="35"/>
      <c r="H2" s="35"/>
      <c r="I2" s="4"/>
    </row>
    <row r="3" spans="1:11" ht="26.25">
      <c r="A3" s="5"/>
      <c r="B3" s="5"/>
      <c r="C3" s="5"/>
      <c r="D3" s="36"/>
      <c r="E3" s="36"/>
      <c r="F3" s="35" t="s">
        <v>3</v>
      </c>
      <c r="G3" s="35"/>
      <c r="H3" s="35"/>
      <c r="I3" s="6"/>
    </row>
    <row r="4" spans="1:11" ht="42.75" customHeight="1">
      <c r="A4" s="5"/>
      <c r="B4" s="5"/>
      <c r="C4" s="5"/>
      <c r="D4" s="7" t="s">
        <v>4</v>
      </c>
      <c r="E4" s="8"/>
      <c r="F4" s="6"/>
      <c r="G4" s="6"/>
      <c r="H4" s="6"/>
      <c r="I4" s="6"/>
    </row>
    <row r="5" spans="1:11" ht="25.5" customHeight="1">
      <c r="A5" s="5"/>
      <c r="B5" s="37" t="s">
        <v>5</v>
      </c>
      <c r="C5" s="37"/>
      <c r="D5" s="37"/>
      <c r="E5" s="37"/>
      <c r="F5" s="37"/>
      <c r="G5" s="37"/>
      <c r="H5" s="6"/>
      <c r="I5" s="6"/>
    </row>
    <row r="6" spans="1:11" ht="19.5" customHeight="1">
      <c r="A6" s="5"/>
      <c r="B6" s="5"/>
      <c r="C6" s="5"/>
      <c r="D6" s="9"/>
      <c r="E6" s="9"/>
      <c r="F6" s="6"/>
      <c r="G6" s="6"/>
      <c r="H6" s="6"/>
      <c r="I6" s="6"/>
    </row>
    <row r="7" spans="1:11" ht="24" customHeight="1">
      <c r="A7" s="5"/>
      <c r="B7" s="5"/>
      <c r="C7" s="32" t="s">
        <v>6</v>
      </c>
      <c r="D7" s="32"/>
      <c r="E7" s="32"/>
      <c r="F7" s="5"/>
      <c r="G7" s="5"/>
    </row>
    <row r="8" spans="1:11" s="11" customFormat="1" ht="23.25" customHeight="1">
      <c r="A8" s="33" t="s">
        <v>7</v>
      </c>
      <c r="B8" s="29" t="s">
        <v>8</v>
      </c>
      <c r="C8" s="29" t="s">
        <v>9</v>
      </c>
      <c r="D8" s="29" t="s">
        <v>10</v>
      </c>
      <c r="E8" s="29" t="s">
        <v>11</v>
      </c>
      <c r="F8" s="28" t="s">
        <v>12</v>
      </c>
      <c r="G8" s="29" t="s">
        <v>13</v>
      </c>
      <c r="H8" s="30" t="s">
        <v>14</v>
      </c>
      <c r="I8" s="10"/>
    </row>
    <row r="9" spans="1:11" s="11" customFormat="1" ht="15.6" customHeight="1">
      <c r="A9" s="33"/>
      <c r="B9" s="29"/>
      <c r="C9" s="29"/>
      <c r="D9" s="29"/>
      <c r="E9" s="29"/>
      <c r="F9" s="28"/>
      <c r="G9" s="29"/>
      <c r="H9" s="30"/>
      <c r="I9" s="10"/>
    </row>
    <row r="10" spans="1:11" s="11" customFormat="1" ht="48.75" customHeight="1">
      <c r="A10" s="33"/>
      <c r="B10" s="29"/>
      <c r="C10" s="29"/>
      <c r="D10" s="29"/>
      <c r="E10" s="29"/>
      <c r="F10" s="28"/>
      <c r="G10" s="29"/>
      <c r="H10" s="30"/>
      <c r="I10" s="10" t="s">
        <v>15</v>
      </c>
      <c r="K10" s="11" t="s">
        <v>16</v>
      </c>
    </row>
    <row r="11" spans="1:11" s="11" customFormat="1" ht="23.25">
      <c r="A11" s="12">
        <v>1</v>
      </c>
      <c r="B11" s="12" t="s">
        <v>17</v>
      </c>
      <c r="C11" s="13">
        <v>0.25</v>
      </c>
      <c r="D11" s="14">
        <v>21.84</v>
      </c>
      <c r="E11" s="15" t="s">
        <v>18</v>
      </c>
      <c r="F11" s="16">
        <v>35</v>
      </c>
      <c r="G11" s="17">
        <v>2.8000000000000001E-2</v>
      </c>
      <c r="H11" s="18">
        <f t="shared" ref="H11:H33" si="0">F11*G11</f>
        <v>0.98</v>
      </c>
      <c r="I11" s="19">
        <f t="shared" ref="I11:I33" si="1">G11*122</f>
        <v>3.4159999999999999</v>
      </c>
    </row>
    <row r="12" spans="1:11" s="11" customFormat="1" ht="23.25">
      <c r="A12" s="12">
        <v>2</v>
      </c>
      <c r="B12" s="20" t="s">
        <v>19</v>
      </c>
      <c r="C12" s="13">
        <v>0.15</v>
      </c>
      <c r="D12" s="14">
        <v>20.239999999999998</v>
      </c>
      <c r="E12" s="15" t="s">
        <v>20</v>
      </c>
      <c r="F12" s="16">
        <v>35</v>
      </c>
      <c r="G12" s="21">
        <v>7.0000000000000001E-3</v>
      </c>
      <c r="H12" s="18">
        <f t="shared" si="0"/>
        <v>0.245</v>
      </c>
      <c r="I12" s="19">
        <f t="shared" si="1"/>
        <v>0.85399999999999998</v>
      </c>
    </row>
    <row r="13" spans="1:11" s="11" customFormat="1" ht="23.25">
      <c r="A13" s="12">
        <v>3</v>
      </c>
      <c r="B13" s="12" t="s">
        <v>21</v>
      </c>
      <c r="C13" s="13">
        <v>0.15</v>
      </c>
      <c r="D13" s="14">
        <v>1.87</v>
      </c>
      <c r="E13" s="15" t="s">
        <v>22</v>
      </c>
      <c r="F13" s="16">
        <v>40</v>
      </c>
      <c r="G13" s="21">
        <v>5.0000000000000001E-3</v>
      </c>
      <c r="H13" s="18">
        <f t="shared" si="0"/>
        <v>0.2</v>
      </c>
      <c r="I13" s="19">
        <f t="shared" si="1"/>
        <v>0.61</v>
      </c>
    </row>
    <row r="14" spans="1:11" s="11" customFormat="1" ht="23.25">
      <c r="A14" s="12">
        <v>4</v>
      </c>
      <c r="B14" s="12" t="s">
        <v>23</v>
      </c>
      <c r="C14" s="13">
        <v>0.05</v>
      </c>
      <c r="D14" s="14">
        <v>3.69</v>
      </c>
      <c r="E14" s="15" t="s">
        <v>24</v>
      </c>
      <c r="F14" s="16">
        <v>25</v>
      </c>
      <c r="G14" s="21">
        <v>8.0000000000000002E-3</v>
      </c>
      <c r="H14" s="18">
        <f t="shared" si="0"/>
        <v>0.2</v>
      </c>
      <c r="I14" s="19">
        <f t="shared" si="1"/>
        <v>0.97599999999999998</v>
      </c>
    </row>
    <row r="15" spans="1:11" s="11" customFormat="1" ht="23.25">
      <c r="A15" s="12">
        <v>5</v>
      </c>
      <c r="B15" s="12" t="s">
        <v>25</v>
      </c>
      <c r="C15" s="13">
        <v>8.5000000000000006E-2</v>
      </c>
      <c r="D15" s="14">
        <v>3.74</v>
      </c>
      <c r="E15" s="15" t="s">
        <v>26</v>
      </c>
      <c r="F15" s="16">
        <v>45</v>
      </c>
      <c r="G15" s="21">
        <v>0.03</v>
      </c>
      <c r="H15" s="18">
        <f t="shared" si="0"/>
        <v>1.3499999999999999</v>
      </c>
      <c r="I15" s="19">
        <f t="shared" si="1"/>
        <v>3.6599999999999997</v>
      </c>
    </row>
    <row r="16" spans="1:11" s="11" customFormat="1" ht="23.25">
      <c r="A16" s="12">
        <v>6</v>
      </c>
      <c r="B16" s="12" t="s">
        <v>27</v>
      </c>
      <c r="C16" s="13">
        <v>2.5999999999999999E-2</v>
      </c>
      <c r="D16" s="14">
        <v>9.6199999999999992</v>
      </c>
      <c r="E16" s="15" t="s">
        <v>28</v>
      </c>
      <c r="F16" s="16">
        <v>150</v>
      </c>
      <c r="G16" s="21">
        <v>5.0000000000000001E-3</v>
      </c>
      <c r="H16" s="18">
        <f t="shared" si="0"/>
        <v>0.75</v>
      </c>
      <c r="I16" s="19">
        <f t="shared" si="1"/>
        <v>0.61</v>
      </c>
    </row>
    <row r="17" spans="1:9" s="11" customFormat="1" ht="23.25">
      <c r="A17" s="12"/>
      <c r="B17" s="12"/>
      <c r="C17" s="13"/>
      <c r="D17" s="14"/>
      <c r="E17" s="15" t="s">
        <v>29</v>
      </c>
      <c r="F17" s="16">
        <v>360</v>
      </c>
      <c r="G17" s="21">
        <v>0.05</v>
      </c>
      <c r="H17" s="18">
        <f t="shared" si="0"/>
        <v>18</v>
      </c>
      <c r="I17" s="19">
        <f t="shared" si="1"/>
        <v>6.1000000000000005</v>
      </c>
    </row>
    <row r="18" spans="1:9" s="11" customFormat="1" ht="23.25">
      <c r="A18" s="12"/>
      <c r="B18" s="12"/>
      <c r="C18" s="13"/>
      <c r="D18" s="14"/>
      <c r="E18" s="15" t="s">
        <v>30</v>
      </c>
      <c r="F18" s="16">
        <v>12</v>
      </c>
      <c r="G18" s="21">
        <v>2E-3</v>
      </c>
      <c r="H18" s="18">
        <f t="shared" si="0"/>
        <v>2.4E-2</v>
      </c>
      <c r="I18" s="19">
        <f t="shared" si="1"/>
        <v>0.24399999999999999</v>
      </c>
    </row>
    <row r="19" spans="1:9" s="11" customFormat="1" ht="23.25">
      <c r="A19" s="12"/>
      <c r="B19" s="12"/>
      <c r="C19" s="13"/>
      <c r="D19" s="14"/>
      <c r="E19" s="15" t="s">
        <v>27</v>
      </c>
      <c r="F19" s="16">
        <v>370</v>
      </c>
      <c r="G19" s="22">
        <v>2.5999999999999999E-2</v>
      </c>
      <c r="H19" s="18">
        <f t="shared" si="0"/>
        <v>9.6199999999999992</v>
      </c>
      <c r="I19" s="19">
        <f t="shared" si="1"/>
        <v>3.1719999999999997</v>
      </c>
    </row>
    <row r="20" spans="1:9" s="11" customFormat="1" ht="23.25">
      <c r="A20" s="12"/>
      <c r="B20" s="12"/>
      <c r="C20" s="13"/>
      <c r="D20" s="14"/>
      <c r="E20" s="15" t="s">
        <v>31</v>
      </c>
      <c r="F20" s="16">
        <v>60</v>
      </c>
      <c r="G20" s="21">
        <v>0.05</v>
      </c>
      <c r="H20" s="18">
        <f t="shared" si="0"/>
        <v>3</v>
      </c>
      <c r="I20" s="19">
        <f t="shared" si="1"/>
        <v>6.1000000000000005</v>
      </c>
    </row>
    <row r="21" spans="1:9" s="11" customFormat="1" ht="23.25">
      <c r="A21" s="12"/>
      <c r="B21" s="12"/>
      <c r="C21" s="13"/>
      <c r="D21" s="14"/>
      <c r="E21" s="15" t="s">
        <v>32</v>
      </c>
      <c r="F21" s="16">
        <v>25</v>
      </c>
      <c r="G21" s="21">
        <v>0.02</v>
      </c>
      <c r="H21" s="18">
        <f t="shared" si="0"/>
        <v>0.5</v>
      </c>
      <c r="I21" s="19">
        <f t="shared" si="1"/>
        <v>2.44</v>
      </c>
    </row>
    <row r="22" spans="1:9" s="11" customFormat="1" ht="23.25">
      <c r="A22" s="12"/>
      <c r="B22" s="12"/>
      <c r="C22" s="13"/>
      <c r="D22" s="14"/>
      <c r="E22" s="15" t="s">
        <v>22</v>
      </c>
      <c r="F22" s="16">
        <v>40</v>
      </c>
      <c r="G22" s="21">
        <v>0.02</v>
      </c>
      <c r="H22" s="18">
        <f t="shared" si="0"/>
        <v>0.8</v>
      </c>
      <c r="I22" s="19">
        <f t="shared" si="1"/>
        <v>2.44</v>
      </c>
    </row>
    <row r="23" spans="1:9" s="11" customFormat="1" ht="23.25">
      <c r="A23" s="12"/>
      <c r="B23" s="12"/>
      <c r="C23" s="13"/>
      <c r="D23" s="14"/>
      <c r="E23" s="15" t="s">
        <v>33</v>
      </c>
      <c r="F23" s="16">
        <v>150</v>
      </c>
      <c r="G23" s="21">
        <v>1.2E-2</v>
      </c>
      <c r="H23" s="18">
        <f t="shared" si="0"/>
        <v>1.8</v>
      </c>
      <c r="I23" s="19">
        <f t="shared" si="1"/>
        <v>1.464</v>
      </c>
    </row>
    <row r="24" spans="1:9" s="11" customFormat="1" ht="23.25">
      <c r="A24" s="12"/>
      <c r="B24" s="12"/>
      <c r="C24" s="13"/>
      <c r="D24" s="14"/>
      <c r="E24" s="15" t="s">
        <v>34</v>
      </c>
      <c r="F24" s="16">
        <v>280</v>
      </c>
      <c r="G24" s="21">
        <v>0.05</v>
      </c>
      <c r="H24" s="18">
        <f t="shared" si="0"/>
        <v>14</v>
      </c>
      <c r="I24" s="19">
        <f t="shared" si="1"/>
        <v>6.1000000000000005</v>
      </c>
    </row>
    <row r="25" spans="1:9" s="11" customFormat="1" ht="23.25">
      <c r="A25" s="12"/>
      <c r="B25" s="12"/>
      <c r="C25" s="13"/>
      <c r="D25" s="14"/>
      <c r="E25" s="15" t="s">
        <v>35</v>
      </c>
      <c r="F25" s="16">
        <v>12</v>
      </c>
      <c r="G25" s="21">
        <v>3.0000000000000001E-3</v>
      </c>
      <c r="H25" s="18">
        <f t="shared" si="0"/>
        <v>3.6000000000000004E-2</v>
      </c>
      <c r="I25" s="19">
        <f t="shared" si="1"/>
        <v>0.36599999999999999</v>
      </c>
    </row>
    <row r="26" spans="1:9" s="11" customFormat="1" ht="23.25">
      <c r="A26" s="12"/>
      <c r="B26" s="12"/>
      <c r="C26" s="13"/>
      <c r="D26" s="14"/>
      <c r="E26" s="15" t="s">
        <v>36</v>
      </c>
      <c r="F26" s="16">
        <v>850</v>
      </c>
      <c r="G26" s="21">
        <v>1E-3</v>
      </c>
      <c r="H26" s="18">
        <f t="shared" si="0"/>
        <v>0.85</v>
      </c>
      <c r="I26" s="19">
        <f t="shared" si="1"/>
        <v>0.122</v>
      </c>
    </row>
    <row r="27" spans="1:9" s="11" customFormat="1" ht="23.25">
      <c r="A27" s="12"/>
      <c r="B27" s="12"/>
      <c r="C27" s="13"/>
      <c r="D27" s="14"/>
      <c r="E27" s="15" t="s">
        <v>37</v>
      </c>
      <c r="F27" s="16">
        <v>60</v>
      </c>
      <c r="G27" s="21">
        <v>1.7000000000000001E-2</v>
      </c>
      <c r="H27" s="18">
        <f t="shared" si="0"/>
        <v>1.02</v>
      </c>
      <c r="I27" s="19">
        <f t="shared" si="1"/>
        <v>2.0740000000000003</v>
      </c>
    </row>
    <row r="28" spans="1:9" s="11" customFormat="1" ht="23.25">
      <c r="A28" s="12"/>
      <c r="B28" s="12"/>
      <c r="C28" s="13"/>
      <c r="D28" s="14"/>
      <c r="E28" s="15" t="s">
        <v>25</v>
      </c>
      <c r="F28" s="16">
        <v>44</v>
      </c>
      <c r="G28" s="21">
        <v>8.5000000000000006E-2</v>
      </c>
      <c r="H28" s="18">
        <f t="shared" si="0"/>
        <v>3.74</v>
      </c>
      <c r="I28" s="19">
        <f t="shared" si="1"/>
        <v>10.370000000000001</v>
      </c>
    </row>
    <row r="29" spans="1:9" s="11" customFormat="1" ht="23.25">
      <c r="A29" s="12"/>
      <c r="B29" s="12"/>
      <c r="C29" s="13"/>
      <c r="D29" s="14"/>
      <c r="E29" s="15" t="s">
        <v>18</v>
      </c>
      <c r="F29" s="16">
        <v>35</v>
      </c>
      <c r="G29" s="21">
        <v>2.5000000000000001E-2</v>
      </c>
      <c r="H29" s="18">
        <f t="shared" si="0"/>
        <v>0.875</v>
      </c>
      <c r="I29" s="19">
        <f t="shared" si="1"/>
        <v>3.0500000000000003</v>
      </c>
    </row>
    <row r="30" spans="1:9" s="11" customFormat="1" ht="23.25">
      <c r="A30" s="12"/>
      <c r="B30" s="12"/>
      <c r="C30" s="13"/>
      <c r="D30" s="14"/>
      <c r="E30" s="15" t="s">
        <v>38</v>
      </c>
      <c r="F30" s="16">
        <v>123</v>
      </c>
      <c r="G30" s="21">
        <v>1.4999999999999999E-2</v>
      </c>
      <c r="H30" s="18">
        <f t="shared" si="0"/>
        <v>1.845</v>
      </c>
      <c r="I30" s="19">
        <f t="shared" si="1"/>
        <v>1.8299999999999998</v>
      </c>
    </row>
    <row r="31" spans="1:9" s="11" customFormat="1" ht="23.25">
      <c r="A31" s="12"/>
      <c r="B31" s="12"/>
      <c r="C31" s="13"/>
      <c r="D31" s="14"/>
      <c r="E31" s="15" t="s">
        <v>39</v>
      </c>
      <c r="F31" s="16">
        <v>73.33</v>
      </c>
      <c r="G31" s="21">
        <v>1.2999999999999999E-2</v>
      </c>
      <c r="H31" s="18">
        <f t="shared" si="0"/>
        <v>0.95328999999999997</v>
      </c>
      <c r="I31" s="19">
        <f t="shared" si="1"/>
        <v>1.5859999999999999</v>
      </c>
    </row>
    <row r="32" spans="1:9" s="11" customFormat="1" ht="23.25">
      <c r="A32" s="12"/>
      <c r="B32" s="12"/>
      <c r="C32" s="13"/>
      <c r="D32" s="14"/>
      <c r="E32" s="15" t="s">
        <v>30</v>
      </c>
      <c r="F32" s="16">
        <v>12</v>
      </c>
      <c r="G32" s="21">
        <v>1E-3</v>
      </c>
      <c r="H32" s="18">
        <f t="shared" si="0"/>
        <v>1.2E-2</v>
      </c>
      <c r="I32" s="19">
        <f t="shared" si="1"/>
        <v>0.122</v>
      </c>
    </row>
    <row r="33" spans="1:9" s="11" customFormat="1" ht="23.25">
      <c r="A33" s="12"/>
      <c r="B33" s="12"/>
      <c r="C33" s="13"/>
      <c r="D33" s="14"/>
      <c r="E33" s="15" t="s">
        <v>43</v>
      </c>
      <c r="F33" s="16">
        <v>500</v>
      </c>
      <c r="G33" s="21">
        <v>4.0000000000000002E-4</v>
      </c>
      <c r="H33" s="18">
        <f t="shared" si="0"/>
        <v>0.2</v>
      </c>
      <c r="I33" s="19">
        <f t="shared" si="1"/>
        <v>4.8800000000000003E-2</v>
      </c>
    </row>
    <row r="34" spans="1:9" s="11" customFormat="1" ht="23.25">
      <c r="A34" s="12"/>
      <c r="B34" s="23" t="s">
        <v>40</v>
      </c>
      <c r="C34" s="12"/>
      <c r="D34" s="24">
        <f>D11+D12+D13+D14+D15+D16+D17+D20+D24+D26+D27+D28+D29+D30+D31+D32+D33</f>
        <v>60.999999999999993</v>
      </c>
      <c r="E34" s="24"/>
      <c r="F34" s="24"/>
      <c r="G34" s="24"/>
      <c r="H34" s="18">
        <f>H11+H12+H13+H14+H15+H16+H17+H18+H19+H20+H21+H22+H23+H24+H25+H26+H27+H28+H29+H30+H31+H32+H33</f>
        <v>61.000290000000007</v>
      </c>
      <c r="I34" s="25"/>
    </row>
    <row r="35" spans="1:9" s="11" customFormat="1" ht="23.25">
      <c r="A35" s="26"/>
      <c r="B35" s="26"/>
      <c r="C35" s="26"/>
      <c r="D35" s="26"/>
      <c r="E35" s="26"/>
      <c r="F35" s="26"/>
      <c r="G35" s="26"/>
    </row>
    <row r="36" spans="1:9" ht="18.75">
      <c r="A36" s="27"/>
      <c r="B36" s="27"/>
      <c r="C36" s="27"/>
      <c r="D36" s="27"/>
      <c r="E36" s="27"/>
      <c r="F36" s="27"/>
      <c r="G36" s="27"/>
    </row>
    <row r="40" spans="1:9" ht="26.25" customHeight="1">
      <c r="B40" s="31" t="s">
        <v>41</v>
      </c>
      <c r="C40" s="31"/>
      <c r="D40" s="31"/>
      <c r="E40" s="31"/>
      <c r="F40" s="31"/>
      <c r="G40" s="31"/>
    </row>
    <row r="42" spans="1:9" ht="34.5" customHeight="1">
      <c r="B42" s="31" t="s">
        <v>42</v>
      </c>
      <c r="C42" s="31"/>
      <c r="D42" s="31"/>
      <c r="E42" s="31"/>
      <c r="F42" s="31"/>
      <c r="G42" s="31"/>
    </row>
  </sheetData>
  <mergeCells count="16">
    <mergeCell ref="F1:H1"/>
    <mergeCell ref="E2:H2"/>
    <mergeCell ref="D3:E3"/>
    <mergeCell ref="F3:H3"/>
    <mergeCell ref="B5:G5"/>
    <mergeCell ref="C7:E7"/>
    <mergeCell ref="A8:A10"/>
    <mergeCell ref="B8:B10"/>
    <mergeCell ref="C8:C10"/>
    <mergeCell ref="D8:D10"/>
    <mergeCell ref="E8:E10"/>
    <mergeCell ref="F8:F10"/>
    <mergeCell ref="G8:G10"/>
    <mergeCell ref="H8:H10"/>
    <mergeCell ref="B40:G40"/>
    <mergeCell ref="B42:G42"/>
  </mergeCells>
  <pageMargins left="0.51180555555555496" right="0.196527777777778" top="0.196527777777778" bottom="0.15763888888888899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Admin</cp:lastModifiedBy>
  <cp:revision>1</cp:revision>
  <cp:lastPrinted>2021-10-13T13:33:13Z</cp:lastPrinted>
  <dcterms:created xsi:type="dcterms:W3CDTF">2015-01-26T13:48:20Z</dcterms:created>
  <dcterms:modified xsi:type="dcterms:W3CDTF">2021-10-13T13:33:33Z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